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任务清单" sheetId="1" r:id="rId1"/>
  </sheets>
  <definedNames>
    <definedName name="_xlnm.Print_Area" localSheetId="0">'任务清单'!$A$1:$Q$97</definedName>
    <definedName name="_xlnm.Print_Titles" localSheetId="0">'任务清单'!$3:$3</definedName>
  </definedNames>
  <calcPr fullCalcOnLoad="1"/>
</workbook>
</file>

<file path=xl/sharedStrings.xml><?xml version="1.0" encoding="utf-8"?>
<sst xmlns="http://schemas.openxmlformats.org/spreadsheetml/2006/main" count="137" uniqueCount="136">
  <si>
    <t>附件1</t>
  </si>
  <si>
    <t>中央2019年医疗服务与保障能力提升补助资金（中医药事业传承与发展部分）任务基数表</t>
  </si>
  <si>
    <t>序号</t>
  </si>
  <si>
    <t>单位</t>
  </si>
  <si>
    <t>资金合计</t>
  </si>
  <si>
    <t>中医药健康文化素养调查(个)</t>
  </si>
  <si>
    <t>中医中药中国行(次)</t>
  </si>
  <si>
    <t>中医馆健康信息平台建设(个)</t>
  </si>
  <si>
    <t>中央资金绩效考核(次)</t>
  </si>
  <si>
    <t>重大疑难疾病中西医临床协作试点建设(个)</t>
  </si>
  <si>
    <t>基层医疗卫生机构中医综合服务区(中医馆）建设(个)</t>
  </si>
  <si>
    <t>三级甲等中医医院科主任管理能力提升培训(人)</t>
  </si>
  <si>
    <t>中医药监督管理能力建设(人)</t>
  </si>
  <si>
    <t>专科专病循证能力提升(个)</t>
  </si>
  <si>
    <t>基本中医药循证能力建设(个)</t>
  </si>
  <si>
    <t>全国中药资源普查(个)</t>
  </si>
  <si>
    <t>中医药传承与创新人才培养平台建设(个)</t>
  </si>
  <si>
    <t>万名中医药骨干人才培养(人)</t>
  </si>
  <si>
    <t>基层卫生技术人员中医药知识与技能培训(人)</t>
  </si>
  <si>
    <t>合计</t>
  </si>
  <si>
    <t>一</t>
  </si>
  <si>
    <t>省级小计</t>
  </si>
  <si>
    <t>省中医药局本部</t>
  </si>
  <si>
    <t>转拨：暨南大学第一附属医院</t>
  </si>
  <si>
    <t>转拨：暨南大学</t>
  </si>
  <si>
    <t>广东省第二中医院</t>
  </si>
  <si>
    <t>广州中医药大学第一附属医院</t>
  </si>
  <si>
    <t>广东省中医院</t>
  </si>
  <si>
    <t>广州中医药大学第三附属医院</t>
  </si>
  <si>
    <t>南方医科大学中西医结合医院</t>
  </si>
  <si>
    <t>广东省卫生监督所</t>
  </si>
  <si>
    <t>广东省卫生健康宣传教育中心</t>
  </si>
  <si>
    <t>广东省人民医院</t>
  </si>
  <si>
    <t>广东省第二人民医院</t>
  </si>
  <si>
    <t>广东省妇幼保健院</t>
  </si>
  <si>
    <t>广东医科大学附属医院</t>
  </si>
  <si>
    <t>广东药科大学附属第一医院</t>
  </si>
  <si>
    <t>南方医科大学南方医院</t>
  </si>
  <si>
    <t>南方医科大学皮肤病医院</t>
  </si>
  <si>
    <t>汕头大学医学院第二附属医院</t>
  </si>
  <si>
    <t>中山大学孙逸仙纪念医院</t>
  </si>
  <si>
    <t>南方医科大学</t>
  </si>
  <si>
    <t>广州中医药大学</t>
  </si>
  <si>
    <t>广东药科大学</t>
  </si>
  <si>
    <t>广东食品药品职业学院</t>
  </si>
  <si>
    <t>二</t>
  </si>
  <si>
    <t>地县小计</t>
  </si>
  <si>
    <t>（一）</t>
  </si>
  <si>
    <t>广州市小计</t>
  </si>
  <si>
    <t>广州市本级</t>
  </si>
  <si>
    <t>天河区</t>
  </si>
  <si>
    <t>黄埔区</t>
  </si>
  <si>
    <t>（二）</t>
  </si>
  <si>
    <t>深圳市小计</t>
  </si>
  <si>
    <t>深圳市本级</t>
  </si>
  <si>
    <t>南山区</t>
  </si>
  <si>
    <t>珠海市小计</t>
  </si>
  <si>
    <t>珠海市本级</t>
  </si>
  <si>
    <t>（四）</t>
  </si>
  <si>
    <t>汕头市小计</t>
  </si>
  <si>
    <t>汕头市本级</t>
  </si>
  <si>
    <t>龙湖区</t>
  </si>
  <si>
    <t>濠江区</t>
  </si>
  <si>
    <t>（五）</t>
  </si>
  <si>
    <t>佛山市小计</t>
  </si>
  <si>
    <t>佛山市本级</t>
  </si>
  <si>
    <t>南海区</t>
  </si>
  <si>
    <t>（六）</t>
  </si>
  <si>
    <t>韶关市小计</t>
  </si>
  <si>
    <t>韶关市本级</t>
  </si>
  <si>
    <t>乐昌市</t>
  </si>
  <si>
    <t>（七）</t>
  </si>
  <si>
    <t>河源市小计</t>
  </si>
  <si>
    <t>河源市本级</t>
  </si>
  <si>
    <t>（八）</t>
  </si>
  <si>
    <t>梅州市小计</t>
  </si>
  <si>
    <t>梅州市本级</t>
  </si>
  <si>
    <t>梅江区</t>
  </si>
  <si>
    <t>（九）</t>
  </si>
  <si>
    <t>惠州市小计</t>
  </si>
  <si>
    <t>惠州市本级</t>
  </si>
  <si>
    <t>惠阳区</t>
  </si>
  <si>
    <t>（十）</t>
  </si>
  <si>
    <t>汕尾市小计</t>
  </si>
  <si>
    <t>汕尾市本级</t>
  </si>
  <si>
    <t>（十一）</t>
  </si>
  <si>
    <t>东莞市小计</t>
  </si>
  <si>
    <t>东莞市本级</t>
  </si>
  <si>
    <t>（十二）</t>
  </si>
  <si>
    <t>中山市小计</t>
  </si>
  <si>
    <t>中山市本级</t>
  </si>
  <si>
    <t>（十三）</t>
  </si>
  <si>
    <t>江门市小计</t>
  </si>
  <si>
    <t>江门市本级</t>
  </si>
  <si>
    <t>蓬江区</t>
  </si>
  <si>
    <t>（十四）</t>
  </si>
  <si>
    <t>阳江市小计</t>
  </si>
  <si>
    <t>阳江市本级</t>
  </si>
  <si>
    <t>（十五）</t>
  </si>
  <si>
    <t>湛江市小计</t>
  </si>
  <si>
    <t>湛江市本级</t>
  </si>
  <si>
    <t>（十六）</t>
  </si>
  <si>
    <t>茂名市小计</t>
  </si>
  <si>
    <t>茂名市本级</t>
  </si>
  <si>
    <t>（十七）</t>
  </si>
  <si>
    <t>肇庆市小计</t>
  </si>
  <si>
    <t>肇庆市本级</t>
  </si>
  <si>
    <t>（十八）</t>
  </si>
  <si>
    <t>清远市小计</t>
  </si>
  <si>
    <t>清远市本级</t>
  </si>
  <si>
    <t>佛冈县</t>
  </si>
  <si>
    <t>阳山县</t>
  </si>
  <si>
    <t>（十九）</t>
  </si>
  <si>
    <t>潮州市小计</t>
  </si>
  <si>
    <t>潮州市本级</t>
  </si>
  <si>
    <t>（二十）</t>
  </si>
  <si>
    <t>揭阳市小计</t>
  </si>
  <si>
    <t>揭阳市本级</t>
  </si>
  <si>
    <t>（二十一）</t>
  </si>
  <si>
    <t>云浮市小计</t>
  </si>
  <si>
    <t>云浮市本级</t>
  </si>
  <si>
    <t>（二十二）</t>
  </si>
  <si>
    <t>省财政直管县小计</t>
  </si>
  <si>
    <t>南雄市</t>
  </si>
  <si>
    <t>翁源县</t>
  </si>
  <si>
    <t>兴宁市</t>
  </si>
  <si>
    <t>丰顺县</t>
  </si>
  <si>
    <t>阳春市</t>
  </si>
  <si>
    <t>雷州市</t>
  </si>
  <si>
    <t>高州市</t>
  </si>
  <si>
    <t>封开县</t>
  </si>
  <si>
    <t>英德市</t>
  </si>
  <si>
    <t>饶平县</t>
  </si>
  <si>
    <t>惠来县</t>
  </si>
  <si>
    <t>罗定市</t>
  </si>
  <si>
    <t>备注：5个2017年基层名老中医药专家传承工作室建设项目资金已于2017年一次性安排完毕。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</si>
</sst>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Protection="0">
      <alignment vertical="center"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Protection="0">
      <alignment vertical="center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 applyProtection="0">
      <alignment vertical="center"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right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2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showZeros="0" tabSelected="1" zoomScale="130" zoomScaleNormal="130" zoomScaleSheetLayoutView="100" workbookViewId="0" topLeftCell="A1">
      <pane xSplit="2" ySplit="3" topLeftCell="F61" activePane="bottomRight" state="frozen"/>
      <selection pane="bottomRight" activeCell="L76" sqref="L76"/>
    </sheetView>
  </sheetViews>
  <sheetFormatPr defaultColWidth="9.00390625" defaultRowHeight="13.5" customHeight="1"/>
  <cols>
    <col min="1" max="1" width="5.25390625" style="2" customWidth="1"/>
    <col min="2" max="2" width="15.375" style="3" customWidth="1"/>
    <col min="3" max="3" width="6.375" style="3" hidden="1" customWidth="1"/>
    <col min="4" max="4" width="8.00390625" style="3" customWidth="1"/>
    <col min="5" max="5" width="5.75390625" style="3" customWidth="1"/>
    <col min="6" max="6" width="8.25390625" style="3" customWidth="1"/>
    <col min="7" max="7" width="7.00390625" style="3" customWidth="1"/>
    <col min="8" max="8" width="11.00390625" style="3" customWidth="1"/>
    <col min="9" max="9" width="13.125" style="3" customWidth="1"/>
    <col min="10" max="10" width="11.00390625" style="3" customWidth="1"/>
    <col min="11" max="11" width="8.375" style="3" customWidth="1"/>
    <col min="12" max="12" width="6.625" style="3" customWidth="1"/>
    <col min="13" max="13" width="7.75390625" style="3" customWidth="1"/>
    <col min="14" max="14" width="6.50390625" style="3" customWidth="1"/>
    <col min="15" max="15" width="9.00390625" style="3" customWidth="1"/>
    <col min="16" max="16" width="8.00390625" style="2" customWidth="1"/>
    <col min="17" max="17" width="10.50390625" style="2" customWidth="1"/>
    <col min="18" max="16384" width="9.00390625" style="2" customWidth="1"/>
  </cols>
  <sheetData>
    <row r="1" spans="1:3" ht="17.25" customHeight="1">
      <c r="A1" s="4" t="s">
        <v>0</v>
      </c>
      <c r="B1" s="5"/>
      <c r="C1" s="5"/>
    </row>
    <row r="2" spans="1:17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7.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" customFormat="1" ht="13.5" customHeight="1">
      <c r="A4" s="10"/>
      <c r="B4" s="11" t="s">
        <v>19</v>
      </c>
      <c r="C4" s="12">
        <f>SUM(C5,C29,C84)</f>
        <v>1025</v>
      </c>
      <c r="D4" s="12">
        <f>SUM(D5,D29)</f>
        <v>17</v>
      </c>
      <c r="E4" s="12">
        <f aca="true" t="shared" si="0" ref="E4:Q4">SUM(E5,E29)</f>
        <v>8</v>
      </c>
      <c r="F4" s="12">
        <f t="shared" si="0"/>
        <v>1</v>
      </c>
      <c r="G4" s="12">
        <f t="shared" si="0"/>
        <v>1</v>
      </c>
      <c r="H4" s="12">
        <f t="shared" si="0"/>
        <v>4</v>
      </c>
      <c r="I4" s="12">
        <f t="shared" si="0"/>
        <v>58</v>
      </c>
      <c r="J4" s="12">
        <f t="shared" si="0"/>
        <v>264</v>
      </c>
      <c r="K4" s="12">
        <f t="shared" si="0"/>
        <v>158</v>
      </c>
      <c r="L4" s="12">
        <f t="shared" si="0"/>
        <v>10</v>
      </c>
      <c r="M4" s="12">
        <f t="shared" si="0"/>
        <v>7</v>
      </c>
      <c r="N4" s="12">
        <f t="shared" si="0"/>
        <v>35</v>
      </c>
      <c r="O4" s="12">
        <f t="shared" si="0"/>
        <v>36</v>
      </c>
      <c r="P4" s="12">
        <f t="shared" si="0"/>
        <v>110</v>
      </c>
      <c r="Q4" s="12">
        <f t="shared" si="0"/>
        <v>290</v>
      </c>
    </row>
    <row r="5" spans="1:17" s="1" customFormat="1" ht="13.5" customHeight="1">
      <c r="A5" s="10" t="s">
        <v>20</v>
      </c>
      <c r="B5" s="11" t="s">
        <v>21</v>
      </c>
      <c r="C5" s="13">
        <f>SUM(D5:Q5)</f>
        <v>534</v>
      </c>
      <c r="D5" s="12">
        <f>SUM(D6:D28)</f>
        <v>1</v>
      </c>
      <c r="E5" s="12">
        <f aca="true" t="shared" si="1" ref="E5:Q5">SUM(E6:E28)</f>
        <v>1</v>
      </c>
      <c r="F5" s="12">
        <f t="shared" si="1"/>
        <v>1</v>
      </c>
      <c r="G5" s="12">
        <f t="shared" si="1"/>
        <v>1</v>
      </c>
      <c r="H5" s="12">
        <f t="shared" si="1"/>
        <v>4</v>
      </c>
      <c r="I5" s="12">
        <f t="shared" si="1"/>
        <v>0</v>
      </c>
      <c r="J5" s="12">
        <f t="shared" si="1"/>
        <v>264</v>
      </c>
      <c r="K5" s="12">
        <f t="shared" si="1"/>
        <v>158</v>
      </c>
      <c r="L5" s="12">
        <f t="shared" si="1"/>
        <v>7</v>
      </c>
      <c r="M5" s="12">
        <f t="shared" si="1"/>
        <v>5</v>
      </c>
      <c r="N5" s="12">
        <f t="shared" si="1"/>
        <v>35</v>
      </c>
      <c r="O5" s="12">
        <f t="shared" si="1"/>
        <v>10</v>
      </c>
      <c r="P5" s="12">
        <f t="shared" si="1"/>
        <v>47</v>
      </c>
      <c r="Q5" s="12">
        <f t="shared" si="1"/>
        <v>0</v>
      </c>
    </row>
    <row r="6" spans="1:17" ht="13.5" customHeight="1">
      <c r="A6" s="14">
        <v>1</v>
      </c>
      <c r="B6" s="15" t="s">
        <v>22</v>
      </c>
      <c r="C6" s="13">
        <f>SUM(D6:Q6)</f>
        <v>2</v>
      </c>
      <c r="D6" s="16"/>
      <c r="E6" s="16">
        <v>1</v>
      </c>
      <c r="F6" s="16"/>
      <c r="G6" s="16">
        <v>1</v>
      </c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3.5" customHeight="1">
      <c r="A7" s="17"/>
      <c r="B7" s="18" t="s">
        <v>23</v>
      </c>
      <c r="C7" s="13">
        <f aca="true" t="shared" si="2" ref="C7:C70">SUM(D7:Q7)</f>
        <v>2</v>
      </c>
      <c r="D7" s="16"/>
      <c r="E7" s="16"/>
      <c r="F7" s="16"/>
      <c r="G7" s="16"/>
      <c r="H7" s="16">
        <v>1</v>
      </c>
      <c r="I7" s="16"/>
      <c r="J7" s="16"/>
      <c r="K7" s="16"/>
      <c r="L7" s="16"/>
      <c r="M7" s="16"/>
      <c r="N7" s="16"/>
      <c r="O7" s="16"/>
      <c r="P7" s="16">
        <v>1</v>
      </c>
      <c r="Q7" s="16"/>
    </row>
    <row r="8" spans="1:17" ht="13.5" customHeight="1">
      <c r="A8" s="19"/>
      <c r="B8" s="18" t="s">
        <v>24</v>
      </c>
      <c r="C8" s="13">
        <f t="shared" si="2"/>
        <v>1</v>
      </c>
      <c r="D8" s="16"/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v>1</v>
      </c>
      <c r="Q8" s="16"/>
    </row>
    <row r="9" spans="1:17" ht="13.5" customHeight="1">
      <c r="A9" s="10">
        <v>2</v>
      </c>
      <c r="B9" s="15" t="s">
        <v>25</v>
      </c>
      <c r="C9" s="13">
        <f t="shared" si="2"/>
        <v>7</v>
      </c>
      <c r="D9" s="16"/>
      <c r="E9" s="21"/>
      <c r="F9" s="16"/>
      <c r="G9" s="16"/>
      <c r="H9" s="16"/>
      <c r="I9" s="16"/>
      <c r="J9" s="16"/>
      <c r="K9" s="16"/>
      <c r="L9" s="16"/>
      <c r="M9" s="16">
        <v>1</v>
      </c>
      <c r="N9" s="16"/>
      <c r="O9" s="16">
        <v>1</v>
      </c>
      <c r="P9" s="16">
        <v>5</v>
      </c>
      <c r="Q9" s="16"/>
    </row>
    <row r="10" spans="1:17" ht="13.5" customHeight="1">
      <c r="A10" s="10">
        <v>3</v>
      </c>
      <c r="B10" s="15" t="s">
        <v>26</v>
      </c>
      <c r="C10" s="13">
        <f t="shared" si="2"/>
        <v>145</v>
      </c>
      <c r="D10" s="16"/>
      <c r="E10" s="16"/>
      <c r="F10" s="16"/>
      <c r="G10" s="16"/>
      <c r="H10" s="16">
        <v>1</v>
      </c>
      <c r="I10" s="16"/>
      <c r="J10" s="16">
        <v>132</v>
      </c>
      <c r="K10" s="16"/>
      <c r="L10" s="16">
        <v>2</v>
      </c>
      <c r="M10" s="16">
        <v>1</v>
      </c>
      <c r="N10" s="16"/>
      <c r="O10" s="16">
        <v>5</v>
      </c>
      <c r="P10" s="16">
        <v>4</v>
      </c>
      <c r="Q10" s="16"/>
    </row>
    <row r="11" spans="1:17" ht="13.5" customHeight="1">
      <c r="A11" s="10">
        <v>4</v>
      </c>
      <c r="B11" s="15" t="s">
        <v>27</v>
      </c>
      <c r="C11" s="13">
        <f t="shared" si="2"/>
        <v>154</v>
      </c>
      <c r="D11" s="16"/>
      <c r="E11" s="16"/>
      <c r="F11" s="16">
        <v>1</v>
      </c>
      <c r="G11" s="16"/>
      <c r="H11" s="16">
        <v>2</v>
      </c>
      <c r="I11" s="16"/>
      <c r="J11" s="16">
        <v>132</v>
      </c>
      <c r="K11" s="16"/>
      <c r="L11" s="16">
        <v>4</v>
      </c>
      <c r="M11" s="16">
        <v>1</v>
      </c>
      <c r="N11" s="16"/>
      <c r="O11" s="16">
        <v>3</v>
      </c>
      <c r="P11" s="16">
        <v>11</v>
      </c>
      <c r="Q11" s="16"/>
    </row>
    <row r="12" spans="1:17" ht="13.5" customHeight="1">
      <c r="A12" s="10">
        <v>5</v>
      </c>
      <c r="B12" s="15" t="s">
        <v>28</v>
      </c>
      <c r="C12" s="13">
        <f t="shared" si="2"/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3</v>
      </c>
      <c r="Q12" s="16"/>
    </row>
    <row r="13" spans="1:17" ht="13.5" customHeight="1">
      <c r="A13" s="10">
        <v>6</v>
      </c>
      <c r="B13" s="15" t="s">
        <v>29</v>
      </c>
      <c r="C13" s="13">
        <f t="shared" si="2"/>
        <v>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2</v>
      </c>
      <c r="Q13" s="16"/>
    </row>
    <row r="14" spans="1:17" ht="13.5" customHeight="1">
      <c r="A14" s="10">
        <v>7</v>
      </c>
      <c r="B14" s="15" t="s">
        <v>30</v>
      </c>
      <c r="C14" s="13">
        <f t="shared" si="2"/>
        <v>158</v>
      </c>
      <c r="D14" s="16"/>
      <c r="E14" s="16"/>
      <c r="F14" s="16"/>
      <c r="G14" s="16"/>
      <c r="H14" s="16"/>
      <c r="I14" s="16"/>
      <c r="J14" s="16"/>
      <c r="K14" s="16">
        <v>158</v>
      </c>
      <c r="L14" s="16"/>
      <c r="M14" s="16"/>
      <c r="N14" s="16"/>
      <c r="O14" s="16"/>
      <c r="P14" s="16"/>
      <c r="Q14" s="16"/>
    </row>
    <row r="15" spans="1:17" ht="13.5" customHeight="1">
      <c r="A15" s="10">
        <v>8</v>
      </c>
      <c r="B15" s="15" t="s">
        <v>31</v>
      </c>
      <c r="C15" s="13">
        <f t="shared" si="2"/>
        <v>1</v>
      </c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3.5" customHeight="1">
      <c r="A16" s="10">
        <v>9</v>
      </c>
      <c r="B16" s="15" t="s">
        <v>32</v>
      </c>
      <c r="C16" s="13">
        <f t="shared" si="2"/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>
        <v>1</v>
      </c>
      <c r="N16" s="16"/>
      <c r="O16" s="16"/>
      <c r="P16" s="16">
        <v>1</v>
      </c>
      <c r="Q16" s="16"/>
    </row>
    <row r="17" spans="1:17" ht="13.5" customHeight="1">
      <c r="A17" s="10">
        <v>10</v>
      </c>
      <c r="B17" s="15" t="s">
        <v>33</v>
      </c>
      <c r="C17" s="13">
        <f t="shared" si="2"/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1</v>
      </c>
      <c r="Q17" s="16"/>
    </row>
    <row r="18" spans="1:17" ht="13.5" customHeight="1">
      <c r="A18" s="10">
        <v>11</v>
      </c>
      <c r="B18" s="15" t="s">
        <v>34</v>
      </c>
      <c r="C18" s="13">
        <f t="shared" si="2"/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</row>
    <row r="19" spans="1:17" ht="13.5" customHeight="1">
      <c r="A19" s="10">
        <v>12</v>
      </c>
      <c r="B19" s="15" t="s">
        <v>35</v>
      </c>
      <c r="C19" s="13">
        <f t="shared" si="2"/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v>1</v>
      </c>
      <c r="Q19" s="16"/>
    </row>
    <row r="20" spans="1:17" ht="13.5" customHeight="1">
      <c r="A20" s="10">
        <v>13</v>
      </c>
      <c r="B20" s="15" t="s">
        <v>36</v>
      </c>
      <c r="C20" s="13">
        <f t="shared" si="2"/>
        <v>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2</v>
      </c>
      <c r="Q20" s="16"/>
    </row>
    <row r="21" spans="1:17" ht="13.5" customHeight="1">
      <c r="A21" s="10">
        <v>14</v>
      </c>
      <c r="B21" s="15" t="s">
        <v>37</v>
      </c>
      <c r="C21" s="13">
        <f t="shared" si="2"/>
        <v>3</v>
      </c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>
        <v>1</v>
      </c>
      <c r="N21" s="16"/>
      <c r="O21" s="16"/>
      <c r="P21" s="16">
        <v>1</v>
      </c>
      <c r="Q21" s="16"/>
    </row>
    <row r="22" spans="1:17" ht="13.5" customHeight="1">
      <c r="A22" s="10">
        <v>15</v>
      </c>
      <c r="B22" s="15" t="s">
        <v>38</v>
      </c>
      <c r="C22" s="13">
        <f t="shared" si="2"/>
        <v>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/>
    </row>
    <row r="23" spans="1:17" ht="13.5" customHeight="1">
      <c r="A23" s="10">
        <v>16</v>
      </c>
      <c r="B23" s="15" t="s">
        <v>39</v>
      </c>
      <c r="C23" s="13">
        <f t="shared" si="2"/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</v>
      </c>
      <c r="Q23" s="16"/>
    </row>
    <row r="24" spans="1:17" ht="13.5" customHeight="1">
      <c r="A24" s="10">
        <v>17</v>
      </c>
      <c r="B24" s="15" t="s">
        <v>40</v>
      </c>
      <c r="C24" s="13">
        <f t="shared" si="2"/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</row>
    <row r="25" spans="1:17" ht="13.5" customHeight="1">
      <c r="A25" s="10">
        <v>18</v>
      </c>
      <c r="B25" s="15" t="s">
        <v>41</v>
      </c>
      <c r="C25" s="13">
        <f t="shared" si="2"/>
        <v>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/>
    </row>
    <row r="26" spans="1:17" ht="13.5" customHeight="1">
      <c r="A26" s="10">
        <v>19</v>
      </c>
      <c r="B26" s="15" t="s">
        <v>42</v>
      </c>
      <c r="C26" s="13">
        <f t="shared" si="2"/>
        <v>40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35</v>
      </c>
      <c r="O26" s="16">
        <v>1</v>
      </c>
      <c r="P26" s="16">
        <v>4</v>
      </c>
      <c r="Q26" s="16"/>
    </row>
    <row r="27" spans="1:17" ht="13.5" customHeight="1">
      <c r="A27" s="10">
        <v>20</v>
      </c>
      <c r="B27" s="15" t="s">
        <v>43</v>
      </c>
      <c r="C27" s="13">
        <f t="shared" si="2"/>
        <v>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3</v>
      </c>
      <c r="Q27" s="16"/>
    </row>
    <row r="28" spans="1:17" ht="13.5" customHeight="1">
      <c r="A28" s="10">
        <v>21</v>
      </c>
      <c r="B28" s="15" t="s">
        <v>44</v>
      </c>
      <c r="C28" s="13">
        <f t="shared" si="2"/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v>2</v>
      </c>
      <c r="Q28" s="16"/>
    </row>
    <row r="29" spans="1:17" ht="13.5" customHeight="1">
      <c r="A29" s="22" t="s">
        <v>45</v>
      </c>
      <c r="B29" s="22" t="s">
        <v>46</v>
      </c>
      <c r="C29" s="13">
        <f t="shared" si="2"/>
        <v>465</v>
      </c>
      <c r="D29" s="13">
        <f>SUM(D30,D34,D37,D39,D43,D46,D49,D51,D54,D57,D59,D61,D63,D66,D68,D70,D72,D74,D78,D80,D82,D84)</f>
        <v>16</v>
      </c>
      <c r="E29" s="13">
        <f aca="true" t="shared" si="3" ref="E29:Q29">SUM(E30,E34,E37,E39,E43,E46,E49,E51,E54,E57,E59,E61,E63,E66,E68,E70,E72,E74,E78,E80,E82,E84)</f>
        <v>7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58</v>
      </c>
      <c r="J29" s="13">
        <f t="shared" si="3"/>
        <v>0</v>
      </c>
      <c r="K29" s="13">
        <f t="shared" si="3"/>
        <v>0</v>
      </c>
      <c r="L29" s="13">
        <f t="shared" si="3"/>
        <v>3</v>
      </c>
      <c r="M29" s="13">
        <f t="shared" si="3"/>
        <v>2</v>
      </c>
      <c r="N29" s="13">
        <f t="shared" si="3"/>
        <v>0</v>
      </c>
      <c r="O29" s="13">
        <f t="shared" si="3"/>
        <v>26</v>
      </c>
      <c r="P29" s="13">
        <f t="shared" si="3"/>
        <v>63</v>
      </c>
      <c r="Q29" s="13">
        <f t="shared" si="3"/>
        <v>290</v>
      </c>
    </row>
    <row r="30" spans="1:17" ht="13.5" customHeight="1">
      <c r="A30" s="22" t="s">
        <v>47</v>
      </c>
      <c r="B30" s="22" t="s">
        <v>48</v>
      </c>
      <c r="C30" s="13">
        <f t="shared" si="2"/>
        <v>49</v>
      </c>
      <c r="D30" s="13">
        <f>SUM(D31:D33)</f>
        <v>2</v>
      </c>
      <c r="E30" s="13">
        <f aca="true" t="shared" si="4" ref="E30:Q30">SUM(E31:E33)</f>
        <v>1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32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4</v>
      </c>
      <c r="P30" s="13">
        <f t="shared" si="4"/>
        <v>10</v>
      </c>
      <c r="Q30" s="13">
        <f t="shared" si="4"/>
        <v>0</v>
      </c>
    </row>
    <row r="31" spans="1:17" ht="13.5" customHeight="1">
      <c r="A31" s="10">
        <v>1</v>
      </c>
      <c r="B31" s="15" t="s">
        <v>49</v>
      </c>
      <c r="C31" s="13">
        <f t="shared" si="2"/>
        <v>47</v>
      </c>
      <c r="D31" s="16"/>
      <c r="E31" s="16">
        <v>1</v>
      </c>
      <c r="F31" s="16"/>
      <c r="G31" s="16"/>
      <c r="H31" s="16"/>
      <c r="I31" s="16">
        <v>32</v>
      </c>
      <c r="J31" s="16"/>
      <c r="K31" s="16"/>
      <c r="L31" s="16"/>
      <c r="M31" s="16"/>
      <c r="N31" s="16"/>
      <c r="O31" s="16">
        <v>4</v>
      </c>
      <c r="P31" s="16">
        <v>10</v>
      </c>
      <c r="Q31" s="16"/>
    </row>
    <row r="32" spans="1:17" ht="13.5" customHeight="1">
      <c r="A32" s="10">
        <v>2</v>
      </c>
      <c r="B32" s="23" t="s">
        <v>50</v>
      </c>
      <c r="C32" s="13">
        <f t="shared" si="2"/>
        <v>1</v>
      </c>
      <c r="D32" s="16">
        <v>1</v>
      </c>
      <c r="E32" s="1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3.5" customHeight="1">
      <c r="A33" s="10">
        <v>3</v>
      </c>
      <c r="B33" s="23" t="s">
        <v>51</v>
      </c>
      <c r="C33" s="13">
        <f t="shared" si="2"/>
        <v>1</v>
      </c>
      <c r="D33" s="16">
        <v>1</v>
      </c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3.5" customHeight="1">
      <c r="A34" s="22" t="s">
        <v>52</v>
      </c>
      <c r="B34" s="22" t="s">
        <v>53</v>
      </c>
      <c r="C34" s="13">
        <f t="shared" si="2"/>
        <v>16</v>
      </c>
      <c r="D34" s="13">
        <f>SUM(D35:D36)</f>
        <v>1</v>
      </c>
      <c r="E34" s="13">
        <f aca="true" t="shared" si="5" ref="E34:Q34">SUM(E35:E36)</f>
        <v>0</v>
      </c>
      <c r="F34" s="13">
        <f t="shared" si="5"/>
        <v>0</v>
      </c>
      <c r="G34" s="13">
        <f t="shared" si="5"/>
        <v>0</v>
      </c>
      <c r="H34" s="13">
        <f t="shared" si="5"/>
        <v>0</v>
      </c>
      <c r="I34" s="13">
        <f t="shared" si="5"/>
        <v>0</v>
      </c>
      <c r="J34" s="13">
        <f t="shared" si="5"/>
        <v>0</v>
      </c>
      <c r="K34" s="13">
        <f t="shared" si="5"/>
        <v>0</v>
      </c>
      <c r="L34" s="13">
        <f t="shared" si="5"/>
        <v>2</v>
      </c>
      <c r="M34" s="13">
        <f t="shared" si="5"/>
        <v>1</v>
      </c>
      <c r="N34" s="13">
        <f t="shared" si="5"/>
        <v>0</v>
      </c>
      <c r="O34" s="13">
        <f t="shared" si="5"/>
        <v>4</v>
      </c>
      <c r="P34" s="13">
        <f t="shared" si="5"/>
        <v>8</v>
      </c>
      <c r="Q34" s="13">
        <f t="shared" si="5"/>
        <v>0</v>
      </c>
    </row>
    <row r="35" spans="1:17" ht="13.5" customHeight="1">
      <c r="A35" s="10">
        <v>1</v>
      </c>
      <c r="B35" s="15" t="s">
        <v>54</v>
      </c>
      <c r="C35" s="13">
        <f t="shared" si="2"/>
        <v>15</v>
      </c>
      <c r="D35" s="16"/>
      <c r="E35" s="16"/>
      <c r="F35" s="16"/>
      <c r="G35" s="16"/>
      <c r="H35" s="16"/>
      <c r="I35" s="16"/>
      <c r="J35" s="16"/>
      <c r="K35" s="16"/>
      <c r="L35" s="16">
        <v>2</v>
      </c>
      <c r="M35" s="16">
        <v>1</v>
      </c>
      <c r="N35" s="16"/>
      <c r="O35" s="16">
        <v>4</v>
      </c>
      <c r="P35" s="16">
        <v>8</v>
      </c>
      <c r="Q35" s="16"/>
    </row>
    <row r="36" spans="1:17" ht="13.5" customHeight="1">
      <c r="A36" s="10">
        <v>2</v>
      </c>
      <c r="B36" s="15" t="s">
        <v>55</v>
      </c>
      <c r="C36" s="13">
        <f t="shared" si="2"/>
        <v>1</v>
      </c>
      <c r="D36" s="16">
        <v>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3.5" customHeight="1">
      <c r="A37" s="22" t="s">
        <v>52</v>
      </c>
      <c r="B37" s="22" t="s">
        <v>56</v>
      </c>
      <c r="C37" s="13">
        <f t="shared" si="2"/>
        <v>2</v>
      </c>
      <c r="D37" s="13">
        <f>SUM(D38)</f>
        <v>0</v>
      </c>
      <c r="E37" s="13">
        <f aca="true" t="shared" si="6" ref="E37:Q37">SUM(E38)</f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13">
        <f t="shared" si="6"/>
        <v>2</v>
      </c>
      <c r="Q37" s="13">
        <f t="shared" si="6"/>
        <v>0</v>
      </c>
    </row>
    <row r="38" spans="1:17" ht="13.5" customHeight="1">
      <c r="A38" s="10">
        <v>1</v>
      </c>
      <c r="B38" s="15" t="s">
        <v>57</v>
      </c>
      <c r="C38" s="13">
        <f t="shared" si="2"/>
        <v>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2</v>
      </c>
      <c r="Q38" s="16"/>
    </row>
    <row r="39" spans="1:17" ht="13.5" customHeight="1">
      <c r="A39" s="22" t="s">
        <v>58</v>
      </c>
      <c r="B39" s="22" t="s">
        <v>59</v>
      </c>
      <c r="C39" s="13">
        <f t="shared" si="2"/>
        <v>27</v>
      </c>
      <c r="D39" s="13">
        <f>SUM(D40:D42)</f>
        <v>2</v>
      </c>
      <c r="E39" s="13">
        <f aca="true" t="shared" si="7" ref="E39:Q39">SUM(E40:E42)</f>
        <v>1</v>
      </c>
      <c r="F39" s="13">
        <f t="shared" si="7"/>
        <v>0</v>
      </c>
      <c r="G39" s="13">
        <f t="shared" si="7"/>
        <v>0</v>
      </c>
      <c r="H39" s="13">
        <f t="shared" si="7"/>
        <v>0</v>
      </c>
      <c r="I39" s="13">
        <f t="shared" si="7"/>
        <v>0</v>
      </c>
      <c r="J39" s="13">
        <f t="shared" si="7"/>
        <v>0</v>
      </c>
      <c r="K39" s="13">
        <f t="shared" si="7"/>
        <v>0</v>
      </c>
      <c r="L39" s="13">
        <f t="shared" si="7"/>
        <v>0</v>
      </c>
      <c r="M39" s="13">
        <f t="shared" si="7"/>
        <v>0</v>
      </c>
      <c r="N39" s="13">
        <f t="shared" si="7"/>
        <v>0</v>
      </c>
      <c r="O39" s="13">
        <f t="shared" si="7"/>
        <v>2</v>
      </c>
      <c r="P39" s="13">
        <f t="shared" si="7"/>
        <v>2</v>
      </c>
      <c r="Q39" s="13">
        <f t="shared" si="7"/>
        <v>20</v>
      </c>
    </row>
    <row r="40" spans="1:17" ht="13.5" customHeight="1">
      <c r="A40" s="10">
        <v>1</v>
      </c>
      <c r="B40" s="15" t="s">
        <v>60</v>
      </c>
      <c r="C40" s="13">
        <f t="shared" si="2"/>
        <v>25</v>
      </c>
      <c r="D40" s="16"/>
      <c r="E40" s="16"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>
        <v>2</v>
      </c>
      <c r="P40" s="16">
        <v>2</v>
      </c>
      <c r="Q40" s="16">
        <v>20</v>
      </c>
    </row>
    <row r="41" spans="1:17" ht="13.5" customHeight="1">
      <c r="A41" s="10">
        <v>2</v>
      </c>
      <c r="B41" s="23" t="s">
        <v>61</v>
      </c>
      <c r="C41" s="13">
        <f t="shared" si="2"/>
        <v>1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3.5" customHeight="1">
      <c r="A42" s="10">
        <v>3</v>
      </c>
      <c r="B42" s="23" t="s">
        <v>62</v>
      </c>
      <c r="C42" s="13">
        <f t="shared" si="2"/>
        <v>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3.5" customHeight="1">
      <c r="A43" s="22" t="s">
        <v>63</v>
      </c>
      <c r="B43" s="22" t="s">
        <v>64</v>
      </c>
      <c r="C43" s="13">
        <f t="shared" si="2"/>
        <v>9</v>
      </c>
      <c r="D43" s="13">
        <f>SUM(D44:D45)</f>
        <v>1</v>
      </c>
      <c r="E43" s="13">
        <f aca="true" t="shared" si="8" ref="E43:Q43">SUM(E44:E45)</f>
        <v>0</v>
      </c>
      <c r="F43" s="13">
        <f t="shared" si="8"/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1</v>
      </c>
      <c r="M43" s="13">
        <f t="shared" si="8"/>
        <v>1</v>
      </c>
      <c r="N43" s="13">
        <f t="shared" si="8"/>
        <v>0</v>
      </c>
      <c r="O43" s="13">
        <f t="shared" si="8"/>
        <v>1</v>
      </c>
      <c r="P43" s="13">
        <f t="shared" si="8"/>
        <v>5</v>
      </c>
      <c r="Q43" s="13">
        <f t="shared" si="8"/>
        <v>0</v>
      </c>
    </row>
    <row r="44" spans="1:17" ht="13.5" customHeight="1">
      <c r="A44" s="10">
        <v>1</v>
      </c>
      <c r="B44" s="15" t="s">
        <v>65</v>
      </c>
      <c r="C44" s="13">
        <f t="shared" si="2"/>
        <v>8</v>
      </c>
      <c r="D44" s="16"/>
      <c r="E44" s="16"/>
      <c r="F44" s="16"/>
      <c r="G44" s="16"/>
      <c r="H44" s="16"/>
      <c r="I44" s="16"/>
      <c r="J44" s="16"/>
      <c r="K44" s="16"/>
      <c r="L44" s="16">
        <v>1</v>
      </c>
      <c r="M44" s="16">
        <v>1</v>
      </c>
      <c r="N44" s="16"/>
      <c r="O44" s="16">
        <v>1</v>
      </c>
      <c r="P44" s="16">
        <v>5</v>
      </c>
      <c r="Q44" s="16"/>
    </row>
    <row r="45" spans="1:17" ht="13.5" customHeight="1">
      <c r="A45" s="10">
        <v>2</v>
      </c>
      <c r="B45" s="23" t="s">
        <v>66</v>
      </c>
      <c r="C45" s="13">
        <f t="shared" si="2"/>
        <v>1</v>
      </c>
      <c r="D45" s="16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3.5" customHeight="1">
      <c r="A46" s="22" t="s">
        <v>67</v>
      </c>
      <c r="B46" s="22" t="s">
        <v>68</v>
      </c>
      <c r="C46" s="13">
        <f t="shared" si="2"/>
        <v>27</v>
      </c>
      <c r="D46" s="13">
        <f>SUM(D47:D48)</f>
        <v>0</v>
      </c>
      <c r="E46" s="13">
        <f aca="true" t="shared" si="9" ref="E46:Q46">SUM(E47:E48)</f>
        <v>0</v>
      </c>
      <c r="F46" s="13">
        <f t="shared" si="9"/>
        <v>0</v>
      </c>
      <c r="G46" s="13">
        <f t="shared" si="9"/>
        <v>0</v>
      </c>
      <c r="H46" s="13">
        <f t="shared" si="9"/>
        <v>0</v>
      </c>
      <c r="I46" s="13">
        <f t="shared" si="9"/>
        <v>4</v>
      </c>
      <c r="J46" s="13">
        <f t="shared" si="9"/>
        <v>0</v>
      </c>
      <c r="K46" s="13">
        <f t="shared" si="9"/>
        <v>0</v>
      </c>
      <c r="L46" s="13">
        <f t="shared" si="9"/>
        <v>0</v>
      </c>
      <c r="M46" s="13">
        <f t="shared" si="9"/>
        <v>0</v>
      </c>
      <c r="N46" s="13">
        <f t="shared" si="9"/>
        <v>0</v>
      </c>
      <c r="O46" s="13">
        <f t="shared" si="9"/>
        <v>1</v>
      </c>
      <c r="P46" s="13">
        <f t="shared" si="9"/>
        <v>2</v>
      </c>
      <c r="Q46" s="13">
        <f t="shared" si="9"/>
        <v>20</v>
      </c>
    </row>
    <row r="47" spans="1:17" ht="13.5" customHeight="1">
      <c r="A47" s="10">
        <v>1</v>
      </c>
      <c r="B47" s="15" t="s">
        <v>69</v>
      </c>
      <c r="C47" s="13">
        <f t="shared" si="2"/>
        <v>23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1</v>
      </c>
      <c r="P47" s="16">
        <v>2</v>
      </c>
      <c r="Q47" s="16">
        <v>20</v>
      </c>
    </row>
    <row r="48" spans="1:17" ht="13.5" customHeight="1">
      <c r="A48" s="10">
        <v>2</v>
      </c>
      <c r="B48" s="15" t="s">
        <v>70</v>
      </c>
      <c r="C48" s="13">
        <f t="shared" si="2"/>
        <v>4</v>
      </c>
      <c r="D48" s="16"/>
      <c r="E48" s="16"/>
      <c r="F48" s="16"/>
      <c r="G48" s="16"/>
      <c r="H48" s="16"/>
      <c r="I48" s="16">
        <v>4</v>
      </c>
      <c r="J48" s="16"/>
      <c r="K48" s="16"/>
      <c r="L48" s="16"/>
      <c r="M48" s="16"/>
      <c r="N48" s="16"/>
      <c r="O48" s="16"/>
      <c r="P48" s="16"/>
      <c r="Q48" s="16"/>
    </row>
    <row r="49" spans="1:17" ht="13.5" customHeight="1">
      <c r="A49" s="22" t="s">
        <v>71</v>
      </c>
      <c r="B49" s="22" t="s">
        <v>72</v>
      </c>
      <c r="C49" s="13">
        <f t="shared" si="2"/>
        <v>23</v>
      </c>
      <c r="D49" s="13">
        <f>SUM(D50)</f>
        <v>0</v>
      </c>
      <c r="E49" s="13">
        <f aca="true" t="shared" si="10" ref="E49:Q49">SUM(E50)</f>
        <v>0</v>
      </c>
      <c r="F49" s="13">
        <f t="shared" si="10"/>
        <v>0</v>
      </c>
      <c r="G49" s="13">
        <f t="shared" si="10"/>
        <v>0</v>
      </c>
      <c r="H49" s="13">
        <f t="shared" si="10"/>
        <v>0</v>
      </c>
      <c r="I49" s="13">
        <f t="shared" si="10"/>
        <v>0</v>
      </c>
      <c r="J49" s="13">
        <f t="shared" si="10"/>
        <v>0</v>
      </c>
      <c r="K49" s="13">
        <f t="shared" si="10"/>
        <v>0</v>
      </c>
      <c r="L49" s="13">
        <f t="shared" si="10"/>
        <v>0</v>
      </c>
      <c r="M49" s="13">
        <f t="shared" si="10"/>
        <v>0</v>
      </c>
      <c r="N49" s="13">
        <f t="shared" si="10"/>
        <v>0</v>
      </c>
      <c r="O49" s="13">
        <f t="shared" si="10"/>
        <v>1</v>
      </c>
      <c r="P49" s="13">
        <f t="shared" si="10"/>
        <v>2</v>
      </c>
      <c r="Q49" s="13">
        <f t="shared" si="10"/>
        <v>20</v>
      </c>
    </row>
    <row r="50" spans="1:17" ht="13.5" customHeight="1">
      <c r="A50" s="10">
        <v>1</v>
      </c>
      <c r="B50" s="15" t="s">
        <v>73</v>
      </c>
      <c r="C50" s="13">
        <f t="shared" si="2"/>
        <v>23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1</v>
      </c>
      <c r="P50" s="16">
        <v>2</v>
      </c>
      <c r="Q50" s="16">
        <v>20</v>
      </c>
    </row>
    <row r="51" spans="1:17" ht="13.5" customHeight="1">
      <c r="A51" s="22" t="s">
        <v>74</v>
      </c>
      <c r="B51" s="22" t="s">
        <v>75</v>
      </c>
      <c r="C51" s="13">
        <f t="shared" si="2"/>
        <v>28</v>
      </c>
      <c r="D51" s="13">
        <f>SUM(D52:D53)</f>
        <v>1</v>
      </c>
      <c r="E51" s="13">
        <f aca="true" t="shared" si="11" ref="E51:Q51">SUM(E52:E53)</f>
        <v>0</v>
      </c>
      <c r="F51" s="13">
        <f t="shared" si="11"/>
        <v>0</v>
      </c>
      <c r="G51" s="13">
        <f t="shared" si="11"/>
        <v>0</v>
      </c>
      <c r="H51" s="13">
        <f t="shared" si="11"/>
        <v>0</v>
      </c>
      <c r="I51" s="13">
        <f t="shared" si="11"/>
        <v>4</v>
      </c>
      <c r="J51" s="13">
        <f t="shared" si="11"/>
        <v>0</v>
      </c>
      <c r="K51" s="13">
        <f t="shared" si="11"/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1</v>
      </c>
      <c r="P51" s="13">
        <f t="shared" si="11"/>
        <v>2</v>
      </c>
      <c r="Q51" s="13">
        <f t="shared" si="11"/>
        <v>20</v>
      </c>
    </row>
    <row r="52" spans="1:17" ht="13.5" customHeight="1">
      <c r="A52" s="10">
        <v>1</v>
      </c>
      <c r="B52" s="15" t="s">
        <v>76</v>
      </c>
      <c r="C52" s="13">
        <f t="shared" si="2"/>
        <v>23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1</v>
      </c>
      <c r="P52" s="16">
        <v>2</v>
      </c>
      <c r="Q52" s="16">
        <v>20</v>
      </c>
    </row>
    <row r="53" spans="1:17" ht="13.5" customHeight="1">
      <c r="A53" s="10">
        <v>2</v>
      </c>
      <c r="B53" s="15" t="s">
        <v>77</v>
      </c>
      <c r="C53" s="13">
        <f t="shared" si="2"/>
        <v>5</v>
      </c>
      <c r="D53" s="16">
        <v>1</v>
      </c>
      <c r="E53" s="16"/>
      <c r="F53" s="16"/>
      <c r="G53" s="16"/>
      <c r="H53" s="16"/>
      <c r="I53" s="16">
        <v>4</v>
      </c>
      <c r="J53" s="16"/>
      <c r="K53" s="16"/>
      <c r="L53" s="16"/>
      <c r="M53" s="16"/>
      <c r="N53" s="16"/>
      <c r="O53" s="16"/>
      <c r="P53" s="16"/>
      <c r="Q53" s="16"/>
    </row>
    <row r="54" spans="1:17" ht="13.5" customHeight="1">
      <c r="A54" s="22" t="s">
        <v>78</v>
      </c>
      <c r="B54" s="22" t="s">
        <v>79</v>
      </c>
      <c r="C54" s="13">
        <f t="shared" si="2"/>
        <v>25</v>
      </c>
      <c r="D54" s="13">
        <f>SUM(D55:D56)</f>
        <v>1</v>
      </c>
      <c r="E54" s="13">
        <f aca="true" t="shared" si="12" ref="E54:Q54">SUM(E55:E56)</f>
        <v>0</v>
      </c>
      <c r="F54" s="13">
        <f t="shared" si="12"/>
        <v>0</v>
      </c>
      <c r="G54" s="13">
        <f t="shared" si="12"/>
        <v>0</v>
      </c>
      <c r="H54" s="13">
        <f t="shared" si="12"/>
        <v>0</v>
      </c>
      <c r="I54" s="13">
        <f t="shared" si="12"/>
        <v>0</v>
      </c>
      <c r="J54" s="13">
        <f t="shared" si="12"/>
        <v>0</v>
      </c>
      <c r="K54" s="13">
        <f t="shared" si="12"/>
        <v>0</v>
      </c>
      <c r="L54" s="13">
        <f t="shared" si="12"/>
        <v>0</v>
      </c>
      <c r="M54" s="13">
        <f t="shared" si="12"/>
        <v>0</v>
      </c>
      <c r="N54" s="13">
        <f t="shared" si="12"/>
        <v>0</v>
      </c>
      <c r="O54" s="13">
        <f t="shared" si="12"/>
        <v>1</v>
      </c>
      <c r="P54" s="13">
        <f t="shared" si="12"/>
        <v>3</v>
      </c>
      <c r="Q54" s="13">
        <f t="shared" si="12"/>
        <v>20</v>
      </c>
    </row>
    <row r="55" spans="1:17" ht="13.5" customHeight="1">
      <c r="A55" s="10">
        <v>1</v>
      </c>
      <c r="B55" s="15" t="s">
        <v>80</v>
      </c>
      <c r="C55" s="13">
        <f t="shared" si="2"/>
        <v>24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1</v>
      </c>
      <c r="P55" s="16">
        <v>3</v>
      </c>
      <c r="Q55" s="16">
        <v>20</v>
      </c>
    </row>
    <row r="56" spans="1:17" ht="13.5" customHeight="1">
      <c r="A56" s="10">
        <v>2</v>
      </c>
      <c r="B56" s="15" t="s">
        <v>81</v>
      </c>
      <c r="C56" s="13">
        <f t="shared" si="2"/>
        <v>1</v>
      </c>
      <c r="D56" s="16">
        <v>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3.5" customHeight="1">
      <c r="A57" s="22" t="s">
        <v>82</v>
      </c>
      <c r="B57" s="22" t="s">
        <v>83</v>
      </c>
      <c r="C57" s="13">
        <f t="shared" si="2"/>
        <v>21</v>
      </c>
      <c r="D57" s="13">
        <f>SUM(D58)</f>
        <v>0</v>
      </c>
      <c r="E57" s="13">
        <f aca="true" t="shared" si="13" ref="E57:Q57">SUM(E58)</f>
        <v>1</v>
      </c>
      <c r="F57" s="13">
        <f t="shared" si="13"/>
        <v>0</v>
      </c>
      <c r="G57" s="13">
        <f t="shared" si="13"/>
        <v>0</v>
      </c>
      <c r="H57" s="13">
        <f t="shared" si="13"/>
        <v>0</v>
      </c>
      <c r="I57" s="13">
        <f t="shared" si="13"/>
        <v>0</v>
      </c>
      <c r="J57" s="13">
        <f t="shared" si="13"/>
        <v>0</v>
      </c>
      <c r="K57" s="13">
        <f t="shared" si="13"/>
        <v>0</v>
      </c>
      <c r="L57" s="13">
        <f t="shared" si="13"/>
        <v>0</v>
      </c>
      <c r="M57" s="13">
        <f t="shared" si="13"/>
        <v>0</v>
      </c>
      <c r="N57" s="13">
        <f t="shared" si="13"/>
        <v>0</v>
      </c>
      <c r="O57" s="13">
        <f t="shared" si="13"/>
        <v>0</v>
      </c>
      <c r="P57" s="13">
        <f t="shared" si="13"/>
        <v>0</v>
      </c>
      <c r="Q57" s="13">
        <f t="shared" si="13"/>
        <v>20</v>
      </c>
    </row>
    <row r="58" spans="1:17" ht="13.5" customHeight="1">
      <c r="A58" s="10">
        <v>1</v>
      </c>
      <c r="B58" s="15" t="s">
        <v>84</v>
      </c>
      <c r="C58" s="13">
        <f t="shared" si="2"/>
        <v>21</v>
      </c>
      <c r="D58" s="16"/>
      <c r="E58" s="16">
        <v>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20</v>
      </c>
    </row>
    <row r="59" spans="1:17" ht="13.5" customHeight="1">
      <c r="A59" s="22" t="s">
        <v>85</v>
      </c>
      <c r="B59" s="22" t="s">
        <v>86</v>
      </c>
      <c r="C59" s="13">
        <f t="shared" si="2"/>
        <v>4</v>
      </c>
      <c r="D59" s="13">
        <f>SUM(D60)</f>
        <v>1</v>
      </c>
      <c r="E59" s="13">
        <f aca="true" t="shared" si="14" ref="E59:Q59">SUM(E60)</f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si="14"/>
        <v>0</v>
      </c>
      <c r="M59" s="13">
        <f t="shared" si="14"/>
        <v>0</v>
      </c>
      <c r="N59" s="13">
        <f t="shared" si="14"/>
        <v>0</v>
      </c>
      <c r="O59" s="13">
        <f t="shared" si="14"/>
        <v>1</v>
      </c>
      <c r="P59" s="13">
        <f t="shared" si="14"/>
        <v>2</v>
      </c>
      <c r="Q59" s="13">
        <f t="shared" si="14"/>
        <v>0</v>
      </c>
    </row>
    <row r="60" spans="1:17" ht="13.5" customHeight="1">
      <c r="A60" s="10">
        <v>1</v>
      </c>
      <c r="B60" s="15" t="s">
        <v>87</v>
      </c>
      <c r="C60" s="13">
        <f t="shared" si="2"/>
        <v>4</v>
      </c>
      <c r="D60" s="16">
        <v>1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>
        <v>1</v>
      </c>
      <c r="P60" s="16">
        <v>2</v>
      </c>
      <c r="Q60" s="16"/>
    </row>
    <row r="61" spans="1:17" ht="13.5" customHeight="1">
      <c r="A61" s="22" t="s">
        <v>88</v>
      </c>
      <c r="B61" s="22" t="s">
        <v>89</v>
      </c>
      <c r="C61" s="13">
        <f t="shared" si="2"/>
        <v>4</v>
      </c>
      <c r="D61" s="13">
        <f>SUM(D62)</f>
        <v>0</v>
      </c>
      <c r="E61" s="13">
        <f aca="true" t="shared" si="15" ref="E61:Q61">SUM(E62)</f>
        <v>0</v>
      </c>
      <c r="F61" s="13">
        <f t="shared" si="15"/>
        <v>0</v>
      </c>
      <c r="G61" s="13">
        <f t="shared" si="15"/>
        <v>0</v>
      </c>
      <c r="H61" s="13">
        <f t="shared" si="15"/>
        <v>0</v>
      </c>
      <c r="I61" s="13">
        <f t="shared" si="15"/>
        <v>1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3">
        <f t="shared" si="15"/>
        <v>0</v>
      </c>
      <c r="N61" s="13">
        <f t="shared" si="15"/>
        <v>0</v>
      </c>
      <c r="O61" s="13">
        <f t="shared" si="15"/>
        <v>1</v>
      </c>
      <c r="P61" s="13">
        <f t="shared" si="15"/>
        <v>2</v>
      </c>
      <c r="Q61" s="13">
        <f t="shared" si="15"/>
        <v>0</v>
      </c>
    </row>
    <row r="62" spans="1:17" ht="13.5" customHeight="1">
      <c r="A62" s="10">
        <v>1</v>
      </c>
      <c r="B62" s="15" t="s">
        <v>90</v>
      </c>
      <c r="C62" s="13">
        <f t="shared" si="2"/>
        <v>4</v>
      </c>
      <c r="D62" s="16"/>
      <c r="E62" s="16"/>
      <c r="F62" s="16"/>
      <c r="G62" s="16"/>
      <c r="H62" s="16"/>
      <c r="I62" s="16">
        <v>1</v>
      </c>
      <c r="J62" s="16"/>
      <c r="K62" s="16"/>
      <c r="L62" s="16"/>
      <c r="M62" s="16"/>
      <c r="N62" s="16"/>
      <c r="O62" s="16">
        <v>1</v>
      </c>
      <c r="P62" s="16">
        <v>2</v>
      </c>
      <c r="Q62" s="16"/>
    </row>
    <row r="63" spans="1:17" ht="13.5" customHeight="1">
      <c r="A63" s="22" t="s">
        <v>91</v>
      </c>
      <c r="B63" s="22" t="s">
        <v>92</v>
      </c>
      <c r="C63" s="13">
        <f t="shared" si="2"/>
        <v>15</v>
      </c>
      <c r="D63" s="13">
        <f>SUM(D64:D65)</f>
        <v>1</v>
      </c>
      <c r="E63" s="13">
        <f aca="true" t="shared" si="16" ref="E63:Q63">SUM(E64:E65)</f>
        <v>0</v>
      </c>
      <c r="F63" s="13">
        <f t="shared" si="16"/>
        <v>0</v>
      </c>
      <c r="G63" s="13">
        <f t="shared" si="16"/>
        <v>0</v>
      </c>
      <c r="H63" s="13">
        <f t="shared" si="16"/>
        <v>0</v>
      </c>
      <c r="I63" s="13">
        <f t="shared" si="16"/>
        <v>0</v>
      </c>
      <c r="J63" s="13">
        <f t="shared" si="16"/>
        <v>0</v>
      </c>
      <c r="K63" s="13">
        <f t="shared" si="16"/>
        <v>0</v>
      </c>
      <c r="L63" s="13">
        <f t="shared" si="16"/>
        <v>0</v>
      </c>
      <c r="M63" s="13">
        <f t="shared" si="16"/>
        <v>0</v>
      </c>
      <c r="N63" s="13">
        <f t="shared" si="16"/>
        <v>0</v>
      </c>
      <c r="O63" s="13">
        <f t="shared" si="16"/>
        <v>1</v>
      </c>
      <c r="P63" s="13">
        <f t="shared" si="16"/>
        <v>3</v>
      </c>
      <c r="Q63" s="13">
        <f t="shared" si="16"/>
        <v>10</v>
      </c>
    </row>
    <row r="64" spans="1:17" ht="13.5" customHeight="1">
      <c r="A64" s="10">
        <v>1</v>
      </c>
      <c r="B64" s="15" t="s">
        <v>93</v>
      </c>
      <c r="C64" s="13">
        <f t="shared" si="2"/>
        <v>14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v>1</v>
      </c>
      <c r="P64" s="16">
        <v>3</v>
      </c>
      <c r="Q64" s="16">
        <v>10</v>
      </c>
    </row>
    <row r="65" spans="1:17" ht="13.5" customHeight="1">
      <c r="A65" s="10">
        <v>2</v>
      </c>
      <c r="B65" s="15" t="s">
        <v>94</v>
      </c>
      <c r="C65" s="13">
        <f t="shared" si="2"/>
        <v>1</v>
      </c>
      <c r="D65" s="16">
        <v>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3.5" customHeight="1">
      <c r="A66" s="22" t="s">
        <v>95</v>
      </c>
      <c r="B66" s="22" t="s">
        <v>96</v>
      </c>
      <c r="C66" s="13">
        <f t="shared" si="2"/>
        <v>21</v>
      </c>
      <c r="D66" s="13">
        <f>SUM(D67)</f>
        <v>0</v>
      </c>
      <c r="E66" s="13">
        <f aca="true" t="shared" si="17" ref="E66:Q66">SUM(E67)</f>
        <v>0</v>
      </c>
      <c r="F66" s="13">
        <f t="shared" si="17"/>
        <v>0</v>
      </c>
      <c r="G66" s="13">
        <f t="shared" si="17"/>
        <v>0</v>
      </c>
      <c r="H66" s="13">
        <f t="shared" si="17"/>
        <v>0</v>
      </c>
      <c r="I66" s="13">
        <f t="shared" si="17"/>
        <v>0</v>
      </c>
      <c r="J66" s="13">
        <f t="shared" si="17"/>
        <v>0</v>
      </c>
      <c r="K66" s="13">
        <f t="shared" si="17"/>
        <v>0</v>
      </c>
      <c r="L66" s="13">
        <f t="shared" si="17"/>
        <v>0</v>
      </c>
      <c r="M66" s="13">
        <f t="shared" si="17"/>
        <v>0</v>
      </c>
      <c r="N66" s="13">
        <f t="shared" si="17"/>
        <v>0</v>
      </c>
      <c r="O66" s="13">
        <f t="shared" si="17"/>
        <v>0</v>
      </c>
      <c r="P66" s="13">
        <f t="shared" si="17"/>
        <v>1</v>
      </c>
      <c r="Q66" s="13">
        <f t="shared" si="17"/>
        <v>20</v>
      </c>
    </row>
    <row r="67" spans="1:17" ht="13.5" customHeight="1">
      <c r="A67" s="10">
        <v>1</v>
      </c>
      <c r="B67" s="15" t="s">
        <v>97</v>
      </c>
      <c r="C67" s="13">
        <f t="shared" si="2"/>
        <v>21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1</v>
      </c>
      <c r="Q67" s="16">
        <v>20</v>
      </c>
    </row>
    <row r="68" spans="1:17" ht="13.5" customHeight="1">
      <c r="A68" s="22" t="s">
        <v>98</v>
      </c>
      <c r="B68" s="22" t="s">
        <v>99</v>
      </c>
      <c r="C68" s="13">
        <f t="shared" si="2"/>
        <v>23</v>
      </c>
      <c r="D68" s="13">
        <f>SUM(D69)</f>
        <v>0</v>
      </c>
      <c r="E68" s="13">
        <f aca="true" t="shared" si="18" ref="E68:Q68">SUM(E69)</f>
        <v>0</v>
      </c>
      <c r="F68" s="13">
        <f t="shared" si="18"/>
        <v>0</v>
      </c>
      <c r="G68" s="13">
        <f t="shared" si="18"/>
        <v>0</v>
      </c>
      <c r="H68" s="13">
        <f t="shared" si="18"/>
        <v>0</v>
      </c>
      <c r="I68" s="13">
        <f t="shared" si="18"/>
        <v>0</v>
      </c>
      <c r="J68" s="13">
        <f t="shared" si="18"/>
        <v>0</v>
      </c>
      <c r="K68" s="13">
        <f t="shared" si="18"/>
        <v>0</v>
      </c>
      <c r="L68" s="13">
        <f t="shared" si="18"/>
        <v>0</v>
      </c>
      <c r="M68" s="13">
        <f t="shared" si="18"/>
        <v>0</v>
      </c>
      <c r="N68" s="13">
        <f t="shared" si="18"/>
        <v>0</v>
      </c>
      <c r="O68" s="13">
        <f t="shared" si="18"/>
        <v>0</v>
      </c>
      <c r="P68" s="13">
        <f t="shared" si="18"/>
        <v>3</v>
      </c>
      <c r="Q68" s="13">
        <f t="shared" si="18"/>
        <v>20</v>
      </c>
    </row>
    <row r="69" spans="1:17" ht="13.5" customHeight="1">
      <c r="A69" s="10">
        <v>1</v>
      </c>
      <c r="B69" s="15" t="s">
        <v>100</v>
      </c>
      <c r="C69" s="13">
        <f t="shared" si="2"/>
        <v>23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>
        <v>3</v>
      </c>
      <c r="Q69" s="16">
        <v>20</v>
      </c>
    </row>
    <row r="70" spans="1:17" ht="13.5" customHeight="1">
      <c r="A70" s="22" t="s">
        <v>101</v>
      </c>
      <c r="B70" s="22" t="s">
        <v>102</v>
      </c>
      <c r="C70" s="13">
        <f t="shared" si="2"/>
        <v>22</v>
      </c>
      <c r="D70" s="13">
        <f>SUM(D71)</f>
        <v>0</v>
      </c>
      <c r="E70" s="13">
        <f aca="true" t="shared" si="19" ref="E70:Q70">SUM(E71)</f>
        <v>1</v>
      </c>
      <c r="F70" s="13">
        <f t="shared" si="19"/>
        <v>0</v>
      </c>
      <c r="G70" s="13">
        <f t="shared" si="19"/>
        <v>0</v>
      </c>
      <c r="H70" s="13">
        <f t="shared" si="19"/>
        <v>0</v>
      </c>
      <c r="I70" s="13">
        <f t="shared" si="19"/>
        <v>0</v>
      </c>
      <c r="J70" s="13">
        <f t="shared" si="19"/>
        <v>0</v>
      </c>
      <c r="K70" s="13">
        <f t="shared" si="19"/>
        <v>0</v>
      </c>
      <c r="L70" s="13">
        <f t="shared" si="19"/>
        <v>0</v>
      </c>
      <c r="M70" s="13">
        <f t="shared" si="19"/>
        <v>0</v>
      </c>
      <c r="N70" s="13">
        <f t="shared" si="19"/>
        <v>0</v>
      </c>
      <c r="O70" s="13">
        <f t="shared" si="19"/>
        <v>0</v>
      </c>
      <c r="P70" s="13">
        <f t="shared" si="19"/>
        <v>1</v>
      </c>
      <c r="Q70" s="13">
        <f t="shared" si="19"/>
        <v>20</v>
      </c>
    </row>
    <row r="71" spans="1:17" ht="13.5" customHeight="1">
      <c r="A71" s="10">
        <v>1</v>
      </c>
      <c r="B71" s="15" t="s">
        <v>103</v>
      </c>
      <c r="C71" s="13">
        <f aca="true" t="shared" si="20" ref="C71:C96">SUM(D71:Q71)</f>
        <v>22</v>
      </c>
      <c r="D71" s="16"/>
      <c r="E71" s="16"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>
        <v>1</v>
      </c>
      <c r="Q71" s="16">
        <v>20</v>
      </c>
    </row>
    <row r="72" spans="1:17" ht="13.5" customHeight="1">
      <c r="A72" s="22" t="s">
        <v>104</v>
      </c>
      <c r="B72" s="22" t="s">
        <v>105</v>
      </c>
      <c r="C72" s="13">
        <f t="shared" si="20"/>
        <v>26</v>
      </c>
      <c r="D72" s="13">
        <f>SUM(D73)</f>
        <v>0</v>
      </c>
      <c r="E72" s="13">
        <f aca="true" t="shared" si="21" ref="E72:Q72">SUM(E73)</f>
        <v>0</v>
      </c>
      <c r="F72" s="13">
        <f t="shared" si="21"/>
        <v>0</v>
      </c>
      <c r="G72" s="13">
        <f t="shared" si="21"/>
        <v>0</v>
      </c>
      <c r="H72" s="13">
        <f t="shared" si="21"/>
        <v>0</v>
      </c>
      <c r="I72" s="13">
        <f t="shared" si="21"/>
        <v>0</v>
      </c>
      <c r="J72" s="13">
        <f t="shared" si="21"/>
        <v>0</v>
      </c>
      <c r="K72" s="13">
        <f t="shared" si="21"/>
        <v>0</v>
      </c>
      <c r="L72" s="13">
        <f t="shared" si="21"/>
        <v>0</v>
      </c>
      <c r="M72" s="13">
        <f t="shared" si="21"/>
        <v>0</v>
      </c>
      <c r="N72" s="13">
        <f t="shared" si="21"/>
        <v>0</v>
      </c>
      <c r="O72" s="13">
        <f t="shared" si="21"/>
        <v>2</v>
      </c>
      <c r="P72" s="13">
        <f t="shared" si="21"/>
        <v>4</v>
      </c>
      <c r="Q72" s="13">
        <f t="shared" si="21"/>
        <v>20</v>
      </c>
    </row>
    <row r="73" spans="1:17" ht="13.5" customHeight="1">
      <c r="A73" s="10">
        <v>1</v>
      </c>
      <c r="B73" s="15" t="s">
        <v>106</v>
      </c>
      <c r="C73" s="13">
        <f t="shared" si="20"/>
        <v>26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>
        <v>2</v>
      </c>
      <c r="P73" s="16">
        <v>4</v>
      </c>
      <c r="Q73" s="16">
        <v>20</v>
      </c>
    </row>
    <row r="74" spans="1:17" ht="13.5" customHeight="1">
      <c r="A74" s="22" t="s">
        <v>107</v>
      </c>
      <c r="B74" s="22" t="s">
        <v>108</v>
      </c>
      <c r="C74" s="13">
        <f t="shared" si="20"/>
        <v>30</v>
      </c>
      <c r="D74" s="13">
        <f>SUM(D75:D77)</f>
        <v>1</v>
      </c>
      <c r="E74" s="13">
        <f aca="true" t="shared" si="22" ref="E74:Q74">SUM(E75:E77)</f>
        <v>1</v>
      </c>
      <c r="F74" s="13">
        <f t="shared" si="22"/>
        <v>0</v>
      </c>
      <c r="G74" s="13">
        <f t="shared" si="22"/>
        <v>0</v>
      </c>
      <c r="H74" s="13">
        <f t="shared" si="22"/>
        <v>0</v>
      </c>
      <c r="I74" s="13">
        <f t="shared" si="22"/>
        <v>4</v>
      </c>
      <c r="J74" s="13">
        <f t="shared" si="22"/>
        <v>0</v>
      </c>
      <c r="K74" s="13">
        <f t="shared" si="22"/>
        <v>0</v>
      </c>
      <c r="L74" s="13">
        <f t="shared" si="22"/>
        <v>0</v>
      </c>
      <c r="M74" s="13">
        <f t="shared" si="22"/>
        <v>0</v>
      </c>
      <c r="N74" s="13">
        <f t="shared" si="22"/>
        <v>0</v>
      </c>
      <c r="O74" s="13">
        <f t="shared" si="22"/>
        <v>1</v>
      </c>
      <c r="P74" s="13">
        <f t="shared" si="22"/>
        <v>3</v>
      </c>
      <c r="Q74" s="13">
        <f t="shared" si="22"/>
        <v>20</v>
      </c>
    </row>
    <row r="75" spans="1:17" ht="13.5" customHeight="1">
      <c r="A75" s="10">
        <v>1</v>
      </c>
      <c r="B75" s="15" t="s">
        <v>109</v>
      </c>
      <c r="C75" s="13">
        <f t="shared" si="20"/>
        <v>25</v>
      </c>
      <c r="D75" s="16"/>
      <c r="E75" s="16">
        <v>1</v>
      </c>
      <c r="F75" s="16"/>
      <c r="G75" s="16"/>
      <c r="H75" s="16"/>
      <c r="I75" s="16"/>
      <c r="J75" s="16"/>
      <c r="K75" s="16"/>
      <c r="L75" s="16"/>
      <c r="M75" s="16"/>
      <c r="N75" s="16"/>
      <c r="O75" s="16">
        <v>1</v>
      </c>
      <c r="P75" s="16">
        <v>3</v>
      </c>
      <c r="Q75" s="16">
        <v>20</v>
      </c>
    </row>
    <row r="76" spans="1:17" ht="13.5" customHeight="1">
      <c r="A76" s="10">
        <v>2</v>
      </c>
      <c r="B76" s="15" t="s">
        <v>110</v>
      </c>
      <c r="C76" s="13">
        <f t="shared" si="20"/>
        <v>1</v>
      </c>
      <c r="D76" s="16">
        <v>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3.5" customHeight="1">
      <c r="A77" s="10">
        <v>3</v>
      </c>
      <c r="B77" s="15" t="s">
        <v>111</v>
      </c>
      <c r="C77" s="13">
        <f t="shared" si="20"/>
        <v>4</v>
      </c>
      <c r="D77" s="16"/>
      <c r="E77" s="16"/>
      <c r="F77" s="16"/>
      <c r="G77" s="16"/>
      <c r="H77" s="16"/>
      <c r="I77" s="16">
        <v>4</v>
      </c>
      <c r="J77" s="16"/>
      <c r="K77" s="16"/>
      <c r="L77" s="16"/>
      <c r="M77" s="16"/>
      <c r="N77" s="16"/>
      <c r="O77" s="16"/>
      <c r="P77" s="16"/>
      <c r="Q77" s="16"/>
    </row>
    <row r="78" spans="1:17" ht="13.5" customHeight="1">
      <c r="A78" s="22" t="s">
        <v>112</v>
      </c>
      <c r="B78" s="22" t="s">
        <v>113</v>
      </c>
      <c r="C78" s="13">
        <f t="shared" si="20"/>
        <v>21</v>
      </c>
      <c r="D78" s="13">
        <f>SUM(D79)</f>
        <v>0</v>
      </c>
      <c r="E78" s="13">
        <f aca="true" t="shared" si="23" ref="E78:Q78">SUM(E79)</f>
        <v>0</v>
      </c>
      <c r="F78" s="13">
        <f t="shared" si="23"/>
        <v>0</v>
      </c>
      <c r="G78" s="13">
        <f t="shared" si="23"/>
        <v>0</v>
      </c>
      <c r="H78" s="13">
        <f t="shared" si="23"/>
        <v>0</v>
      </c>
      <c r="I78" s="13">
        <f t="shared" si="23"/>
        <v>0</v>
      </c>
      <c r="J78" s="13">
        <f t="shared" si="23"/>
        <v>0</v>
      </c>
      <c r="K78" s="13">
        <f t="shared" si="23"/>
        <v>0</v>
      </c>
      <c r="L78" s="13">
        <f t="shared" si="23"/>
        <v>0</v>
      </c>
      <c r="M78" s="13">
        <f t="shared" si="23"/>
        <v>0</v>
      </c>
      <c r="N78" s="13">
        <f t="shared" si="23"/>
        <v>0</v>
      </c>
      <c r="O78" s="13">
        <f t="shared" si="23"/>
        <v>0</v>
      </c>
      <c r="P78" s="13">
        <f t="shared" si="23"/>
        <v>1</v>
      </c>
      <c r="Q78" s="13">
        <f t="shared" si="23"/>
        <v>20</v>
      </c>
    </row>
    <row r="79" spans="1:17" ht="13.5" customHeight="1">
      <c r="A79" s="10">
        <v>1</v>
      </c>
      <c r="B79" s="15" t="s">
        <v>114</v>
      </c>
      <c r="C79" s="13">
        <f t="shared" si="20"/>
        <v>21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>
        <v>1</v>
      </c>
      <c r="Q79" s="16">
        <v>20</v>
      </c>
    </row>
    <row r="80" spans="1:17" ht="13.5" customHeight="1">
      <c r="A80" s="22" t="s">
        <v>115</v>
      </c>
      <c r="B80" s="22" t="s">
        <v>116</v>
      </c>
      <c r="C80" s="13">
        <f t="shared" si="20"/>
        <v>23</v>
      </c>
      <c r="D80" s="13">
        <f>SUM(D81)</f>
        <v>0</v>
      </c>
      <c r="E80" s="13">
        <f aca="true" t="shared" si="24" ref="E80:Q80">SUM(E81)</f>
        <v>1</v>
      </c>
      <c r="F80" s="13">
        <f t="shared" si="24"/>
        <v>0</v>
      </c>
      <c r="G80" s="13">
        <f t="shared" si="24"/>
        <v>0</v>
      </c>
      <c r="H80" s="13">
        <f t="shared" si="24"/>
        <v>0</v>
      </c>
      <c r="I80" s="13">
        <f t="shared" si="24"/>
        <v>0</v>
      </c>
      <c r="J80" s="13">
        <f t="shared" si="24"/>
        <v>0</v>
      </c>
      <c r="K80" s="13">
        <f t="shared" si="24"/>
        <v>0</v>
      </c>
      <c r="L80" s="13">
        <f t="shared" si="24"/>
        <v>0</v>
      </c>
      <c r="M80" s="13">
        <f t="shared" si="24"/>
        <v>0</v>
      </c>
      <c r="N80" s="13">
        <f t="shared" si="24"/>
        <v>0</v>
      </c>
      <c r="O80" s="13">
        <f t="shared" si="24"/>
        <v>0</v>
      </c>
      <c r="P80" s="13">
        <f t="shared" si="24"/>
        <v>2</v>
      </c>
      <c r="Q80" s="13">
        <f t="shared" si="24"/>
        <v>20</v>
      </c>
    </row>
    <row r="81" spans="1:17" ht="13.5" customHeight="1">
      <c r="A81" s="10">
        <v>1</v>
      </c>
      <c r="B81" s="15" t="s">
        <v>117</v>
      </c>
      <c r="C81" s="13">
        <f t="shared" si="20"/>
        <v>23</v>
      </c>
      <c r="D81" s="16"/>
      <c r="E81" s="16"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v>2</v>
      </c>
      <c r="Q81" s="16">
        <v>20</v>
      </c>
    </row>
    <row r="82" spans="1:17" ht="13.5" customHeight="1">
      <c r="A82" s="22" t="s">
        <v>118</v>
      </c>
      <c r="B82" s="22" t="s">
        <v>119</v>
      </c>
      <c r="C82" s="13">
        <f t="shared" si="20"/>
        <v>23</v>
      </c>
      <c r="D82" s="13">
        <f>SUM(D83)</f>
        <v>0</v>
      </c>
      <c r="E82" s="13">
        <f aca="true" t="shared" si="25" ref="E82:Q82">SUM(E83)</f>
        <v>1</v>
      </c>
      <c r="F82" s="13">
        <f t="shared" si="25"/>
        <v>0</v>
      </c>
      <c r="G82" s="13">
        <f t="shared" si="25"/>
        <v>0</v>
      </c>
      <c r="H82" s="13">
        <f t="shared" si="25"/>
        <v>0</v>
      </c>
      <c r="I82" s="13">
        <f t="shared" si="25"/>
        <v>0</v>
      </c>
      <c r="J82" s="13">
        <f t="shared" si="25"/>
        <v>0</v>
      </c>
      <c r="K82" s="13">
        <f t="shared" si="25"/>
        <v>0</v>
      </c>
      <c r="L82" s="13">
        <f t="shared" si="25"/>
        <v>0</v>
      </c>
      <c r="M82" s="13">
        <f t="shared" si="25"/>
        <v>0</v>
      </c>
      <c r="N82" s="13">
        <f t="shared" si="25"/>
        <v>0</v>
      </c>
      <c r="O82" s="13">
        <f t="shared" si="25"/>
        <v>0</v>
      </c>
      <c r="P82" s="13">
        <f t="shared" si="25"/>
        <v>2</v>
      </c>
      <c r="Q82" s="13">
        <f t="shared" si="25"/>
        <v>20</v>
      </c>
    </row>
    <row r="83" spans="1:17" ht="13.5" customHeight="1">
      <c r="A83" s="10">
        <v>1</v>
      </c>
      <c r="B83" s="15" t="s">
        <v>120</v>
      </c>
      <c r="C83" s="13">
        <f t="shared" si="20"/>
        <v>23</v>
      </c>
      <c r="D83" s="16"/>
      <c r="E83" s="16">
        <v>1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>
        <v>2</v>
      </c>
      <c r="Q83" s="16">
        <v>20</v>
      </c>
    </row>
    <row r="84" spans="1:17" ht="13.5" customHeight="1">
      <c r="A84" s="22" t="s">
        <v>121</v>
      </c>
      <c r="B84" s="22" t="s">
        <v>122</v>
      </c>
      <c r="C84" s="13">
        <f t="shared" si="20"/>
        <v>26</v>
      </c>
      <c r="D84" s="13">
        <f>SUM(D85:D96)</f>
        <v>5</v>
      </c>
      <c r="E84" s="13">
        <f aca="true" t="shared" si="26" ref="E84:Q84">SUM(E85:E96)</f>
        <v>0</v>
      </c>
      <c r="F84" s="13">
        <f t="shared" si="26"/>
        <v>0</v>
      </c>
      <c r="G84" s="13">
        <f t="shared" si="26"/>
        <v>0</v>
      </c>
      <c r="H84" s="13">
        <f t="shared" si="26"/>
        <v>0</v>
      </c>
      <c r="I84" s="13">
        <f t="shared" si="26"/>
        <v>13</v>
      </c>
      <c r="J84" s="13">
        <f t="shared" si="26"/>
        <v>0</v>
      </c>
      <c r="K84" s="13">
        <f t="shared" si="26"/>
        <v>0</v>
      </c>
      <c r="L84" s="13">
        <f t="shared" si="26"/>
        <v>0</v>
      </c>
      <c r="M84" s="13">
        <f t="shared" si="26"/>
        <v>0</v>
      </c>
      <c r="N84" s="13">
        <f t="shared" si="26"/>
        <v>0</v>
      </c>
      <c r="O84" s="13">
        <f t="shared" si="26"/>
        <v>5</v>
      </c>
      <c r="P84" s="13">
        <f t="shared" si="26"/>
        <v>3</v>
      </c>
      <c r="Q84" s="13">
        <f t="shared" si="26"/>
        <v>0</v>
      </c>
    </row>
    <row r="85" spans="1:17" ht="13.5" customHeight="1">
      <c r="A85" s="10">
        <v>1</v>
      </c>
      <c r="B85" s="15" t="s">
        <v>123</v>
      </c>
      <c r="C85" s="13">
        <f t="shared" si="20"/>
        <v>1</v>
      </c>
      <c r="D85" s="16">
        <v>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3.5" customHeight="1">
      <c r="A86" s="10">
        <v>2</v>
      </c>
      <c r="B86" s="15" t="s">
        <v>124</v>
      </c>
      <c r="C86" s="13">
        <f t="shared" si="20"/>
        <v>4</v>
      </c>
      <c r="D86" s="16"/>
      <c r="E86" s="16"/>
      <c r="F86" s="16"/>
      <c r="G86" s="16"/>
      <c r="H86" s="16"/>
      <c r="I86" s="16">
        <v>4</v>
      </c>
      <c r="J86" s="16"/>
      <c r="K86" s="16"/>
      <c r="L86" s="16"/>
      <c r="M86" s="16"/>
      <c r="N86" s="16"/>
      <c r="O86" s="16"/>
      <c r="P86" s="16"/>
      <c r="Q86" s="26"/>
    </row>
    <row r="87" spans="1:17" ht="13.5" customHeight="1">
      <c r="A87" s="10">
        <v>3</v>
      </c>
      <c r="B87" s="15" t="s">
        <v>125</v>
      </c>
      <c r="C87" s="13">
        <f t="shared" si="20"/>
        <v>1</v>
      </c>
      <c r="D87" s="16">
        <v>1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3.5" customHeight="1">
      <c r="A88" s="10">
        <v>4</v>
      </c>
      <c r="B88" s="24" t="s">
        <v>126</v>
      </c>
      <c r="C88" s="13">
        <f t="shared" si="20"/>
        <v>5</v>
      </c>
      <c r="D88" s="20"/>
      <c r="E88" s="20"/>
      <c r="F88" s="20"/>
      <c r="G88" s="20"/>
      <c r="H88" s="20"/>
      <c r="I88" s="20">
        <v>5</v>
      </c>
      <c r="J88" s="20"/>
      <c r="K88" s="20"/>
      <c r="L88" s="20"/>
      <c r="M88" s="20"/>
      <c r="N88" s="20"/>
      <c r="O88" s="20"/>
      <c r="P88" s="20"/>
      <c r="Q88" s="20"/>
    </row>
    <row r="89" spans="1:17" ht="13.5" customHeight="1">
      <c r="A89" s="10">
        <v>5</v>
      </c>
      <c r="B89" s="24" t="s">
        <v>127</v>
      </c>
      <c r="C89" s="13">
        <f t="shared" si="20"/>
        <v>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>
        <v>1</v>
      </c>
      <c r="Q89" s="20"/>
    </row>
    <row r="90" spans="1:17" ht="13.5" customHeight="1">
      <c r="A90" s="10">
        <v>6</v>
      </c>
      <c r="B90" s="24" t="s">
        <v>128</v>
      </c>
      <c r="C90" s="13">
        <f t="shared" si="20"/>
        <v>2</v>
      </c>
      <c r="D90" s="20">
        <v>1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>
        <v>1</v>
      </c>
      <c r="P90" s="20"/>
      <c r="Q90" s="20"/>
    </row>
    <row r="91" spans="1:17" ht="13.5" customHeight="1">
      <c r="A91" s="10">
        <v>7</v>
      </c>
      <c r="B91" s="24" t="s">
        <v>129</v>
      </c>
      <c r="C91" s="13">
        <f t="shared" si="20"/>
        <v>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>
        <v>1</v>
      </c>
      <c r="P91" s="20">
        <v>1</v>
      </c>
      <c r="Q91" s="20"/>
    </row>
    <row r="92" spans="1:17" ht="13.5" customHeight="1">
      <c r="A92" s="10">
        <v>8</v>
      </c>
      <c r="B92" s="24" t="s">
        <v>130</v>
      </c>
      <c r="C92" s="13">
        <f t="shared" si="20"/>
        <v>1</v>
      </c>
      <c r="D92" s="20">
        <v>1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3.5" customHeight="1">
      <c r="A93" s="10">
        <v>9</v>
      </c>
      <c r="B93" s="24" t="s">
        <v>131</v>
      </c>
      <c r="C93" s="13">
        <f t="shared" si="20"/>
        <v>5</v>
      </c>
      <c r="D93" s="20"/>
      <c r="E93" s="20"/>
      <c r="F93" s="20"/>
      <c r="G93" s="20"/>
      <c r="H93" s="20"/>
      <c r="I93" s="20">
        <v>4</v>
      </c>
      <c r="J93" s="20"/>
      <c r="K93" s="20"/>
      <c r="L93" s="20"/>
      <c r="M93" s="20"/>
      <c r="N93" s="20"/>
      <c r="O93" s="20"/>
      <c r="P93" s="20">
        <v>1</v>
      </c>
      <c r="Q93" s="20"/>
    </row>
    <row r="94" spans="1:17" ht="13.5" customHeight="1">
      <c r="A94" s="10">
        <v>10</v>
      </c>
      <c r="B94" s="24" t="s">
        <v>132</v>
      </c>
      <c r="C94" s="13">
        <f t="shared" si="20"/>
        <v>1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>
        <v>1</v>
      </c>
      <c r="P94" s="20"/>
      <c r="Q94" s="20"/>
    </row>
    <row r="95" spans="1:17" ht="13.5" customHeight="1">
      <c r="A95" s="10">
        <v>11</v>
      </c>
      <c r="B95" s="24" t="s">
        <v>133</v>
      </c>
      <c r="C95" s="13">
        <f t="shared" si="20"/>
        <v>2</v>
      </c>
      <c r="D95" s="20">
        <v>1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>
        <v>1</v>
      </c>
      <c r="P95" s="20"/>
      <c r="Q95" s="20"/>
    </row>
    <row r="96" spans="1:17" ht="13.5" customHeight="1">
      <c r="A96" s="10">
        <v>12</v>
      </c>
      <c r="B96" s="24" t="s">
        <v>134</v>
      </c>
      <c r="C96" s="13">
        <f t="shared" si="20"/>
        <v>1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>
        <v>1</v>
      </c>
      <c r="P96" s="20"/>
      <c r="Q96" s="20"/>
    </row>
    <row r="97" spans="1:17" ht="13.5">
      <c r="A97" s="25" t="s">
        <v>135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</sheetData>
  <sheetProtection/>
  <mergeCells count="3">
    <mergeCell ref="A2:Q2"/>
    <mergeCell ref="A97:Q97"/>
    <mergeCell ref="A6:A8"/>
  </mergeCells>
  <printOptions horizontalCentered="1"/>
  <pageMargins left="0.98" right="0.98" top="0.79" bottom="0.79" header="0.31" footer="0.39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yao</cp:lastModifiedBy>
  <cp:lastPrinted>2017-12-08T02:25:34Z</cp:lastPrinted>
  <dcterms:created xsi:type="dcterms:W3CDTF">2017-12-01T16:38:31Z</dcterms:created>
  <dcterms:modified xsi:type="dcterms:W3CDTF">2019-06-18T02:47:03Z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